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LAUDIA CASILLAS\TRANSPARENCIA\ARCHIVOS\2017\INFORMACIÓN DE PUBLICACIÓN TRIMESTRAL\4TO TRIMESTRE 2017\INFORMACIÓN PRESUPUESTAL\"/>
    </mc:Choice>
  </mc:AlternateContent>
  <bookViews>
    <workbookView xWindow="0" yWindow="0" windowWidth="16392" windowHeight="5664"/>
  </bookViews>
  <sheets>
    <sheet name="CR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E3" i="1"/>
  <c r="F3" i="1"/>
  <c r="G3" i="1"/>
  <c r="H4" i="1"/>
  <c r="I4" i="1" s="1"/>
  <c r="H5" i="1"/>
  <c r="I5" i="1"/>
  <c r="H6" i="1"/>
  <c r="I6" i="1" s="1"/>
  <c r="H7" i="1"/>
  <c r="I7" i="1"/>
  <c r="H8" i="1"/>
  <c r="I8" i="1" s="1"/>
  <c r="H9" i="1"/>
  <c r="I9" i="1"/>
  <c r="H10" i="1"/>
  <c r="I10" i="1" s="1"/>
  <c r="H11" i="1"/>
  <c r="I11" i="1"/>
  <c r="H12" i="1"/>
  <c r="I12" i="1" s="1"/>
  <c r="H13" i="1"/>
  <c r="I13" i="1"/>
  <c r="D14" i="1"/>
  <c r="H14" i="1"/>
  <c r="I14" i="1"/>
  <c r="D15" i="1"/>
  <c r="D3" i="1" s="1"/>
  <c r="H15" i="1"/>
  <c r="I15" i="1" s="1"/>
  <c r="H16" i="1"/>
  <c r="I16" i="1"/>
  <c r="D17" i="1"/>
  <c r="H17" i="1"/>
  <c r="I17" i="1"/>
  <c r="D18" i="1"/>
  <c r="H18" i="1"/>
  <c r="I18" i="1" s="1"/>
  <c r="I3" i="1" l="1"/>
  <c r="H3" i="1"/>
</calcChain>
</file>

<file path=xl/sharedStrings.xml><?xml version="1.0" encoding="utf-8"?>
<sst xmlns="http://schemas.openxmlformats.org/spreadsheetml/2006/main" count="30" uniqueCount="28">
  <si>
    <t>TESORERO MUNICIPAL               C.P. GILBERTO ENRÍQUEZ SÁNCHEZ</t>
  </si>
  <si>
    <t xml:space="preserve">PRESIDENTE MUNICIPAL                                                                                        LIC. HÉCTOR GERMÁN RENÉ LÓPEZ SANTILLANA
</t>
  </si>
  <si>
    <t>Bajo protesta de decir verdad declaramos que los Estados Financieros y sus notas, son razonablemente correctos y son responsabilidad del emisor.</t>
  </si>
  <si>
    <t>Ingresos Derivados de Financiamientos</t>
  </si>
  <si>
    <t>00</t>
  </si>
  <si>
    <t>Transferencias, Asignaciones, Subsidios y Otras Ayudas</t>
  </si>
  <si>
    <t>Participaciones y Aportaciones</t>
  </si>
  <si>
    <t>Ingresos por Ventas de Bienes y Servicios</t>
  </si>
  <si>
    <t>Aprovechamientos no comprendidos en las fracciones de la Ley de Ingresos causadas en ejercicios fiscales anteriores pendientes de liquidación o pago</t>
  </si>
  <si>
    <t>Capital</t>
  </si>
  <si>
    <t>Corriente</t>
  </si>
  <si>
    <t>Aprovechamientos</t>
  </si>
  <si>
    <t>Productos</t>
  </si>
  <si>
    <t>Derechos</t>
  </si>
  <si>
    <t>Contribuciones de Mejoras</t>
  </si>
  <si>
    <t>Cuotas y Aportaciones de Seguridad Social</t>
  </si>
  <si>
    <t>Impuestos</t>
  </si>
  <si>
    <t>PRESUPUESTO DE INGRESOS</t>
  </si>
  <si>
    <t>EXCEDENTES</t>
  </si>
  <si>
    <t>DIFERENCIA</t>
  </si>
  <si>
    <t>RECAUDADO</t>
  </si>
  <si>
    <t>DEVENGADO</t>
  </si>
  <si>
    <t>MODIFICADO</t>
  </si>
  <si>
    <t>AMPLIACIONES Y REDUCCIONES</t>
  </si>
  <si>
    <t>ESTIMADO</t>
  </si>
  <si>
    <t>CONCEPTO</t>
  </si>
  <si>
    <t>CRI</t>
  </si>
  <si>
    <t>MUNICIPIO DE LEÓN
ESTADO ANALÍTICO DE INGRESOS POR RUBRO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</si>
</sst>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</cellStyleXfs>
  <cellXfs count="31">
    <xf numFmtId="0" fontId="0" fillId="0" borderId="0" xfId="0"/>
    <xf numFmtId="0" fontId="2" fillId="0" borderId="0" xfId="1" applyFont="1" applyFill="1" applyBorder="1" applyAlignment="1" applyProtection="1">
      <alignment vertical="top"/>
    </xf>
    <xf numFmtId="164" fontId="3" fillId="0" borderId="1" xfId="2" applyNumberFormat="1" applyFont="1" applyBorder="1" applyAlignment="1" applyProtection="1">
      <alignment horizontal="center" vertical="top" wrapText="1"/>
      <protection locked="0"/>
    </xf>
    <xf numFmtId="0" fontId="5" fillId="0" borderId="0" xfId="3" applyFont="1" applyBorder="1" applyAlignment="1" applyProtection="1">
      <alignment vertical="top" wrapText="1"/>
      <protection locked="0"/>
    </xf>
    <xf numFmtId="0" fontId="5" fillId="0" borderId="0" xfId="3" applyFont="1" applyAlignment="1" applyProtection="1">
      <alignment vertical="top"/>
      <protection locked="0"/>
    </xf>
    <xf numFmtId="0" fontId="5" fillId="0" borderId="0" xfId="3" applyFont="1" applyAlignment="1" applyProtection="1">
      <alignment horizontal="center" vertical="top"/>
      <protection locked="0"/>
    </xf>
    <xf numFmtId="0" fontId="5" fillId="0" borderId="0" xfId="3" applyFont="1" applyAlignment="1" applyProtection="1">
      <alignment vertical="top" wrapText="1"/>
      <protection locked="0"/>
    </xf>
    <xf numFmtId="0" fontId="5" fillId="0" borderId="0" xfId="3" applyFont="1" applyAlignment="1" applyProtection="1">
      <alignment horizontal="left" vertical="top" wrapText="1" indent="5"/>
      <protection locked="0"/>
    </xf>
    <xf numFmtId="4" fontId="5" fillId="0" borderId="0" xfId="3" applyNumberFormat="1" applyFont="1" applyAlignment="1">
      <alignment vertical="top"/>
    </xf>
    <xf numFmtId="0" fontId="5" fillId="0" borderId="0" xfId="3" applyFont="1" applyAlignment="1">
      <alignment vertical="top" wrapText="1"/>
    </xf>
    <xf numFmtId="0" fontId="5" fillId="0" borderId="0" xfId="3" applyFont="1" applyAlignment="1">
      <alignment vertical="top"/>
    </xf>
    <xf numFmtId="0" fontId="5" fillId="0" borderId="0" xfId="3" applyFont="1" applyAlignment="1" applyProtection="1">
      <alignment vertical="center"/>
    </xf>
    <xf numFmtId="41" fontId="2" fillId="0" borderId="2" xfId="1" applyNumberFormat="1" applyFont="1" applyFill="1" applyBorder="1" applyAlignment="1" applyProtection="1">
      <alignment vertical="top"/>
      <protection locked="0"/>
    </xf>
    <xf numFmtId="41" fontId="2" fillId="0" borderId="3" xfId="1" applyNumberFormat="1" applyFont="1" applyFill="1" applyBorder="1" applyAlignment="1" applyProtection="1">
      <alignment vertical="top"/>
      <protection locked="0"/>
    </xf>
    <xf numFmtId="0" fontId="2" fillId="0" borderId="3" xfId="1" applyFont="1" applyFill="1" applyBorder="1" applyAlignment="1" applyProtection="1">
      <alignment vertical="top"/>
      <protection locked="0"/>
    </xf>
    <xf numFmtId="0" fontId="2" fillId="0" borderId="4" xfId="1" quotePrefix="1" applyFont="1" applyFill="1" applyBorder="1" applyAlignment="1" applyProtection="1">
      <alignment horizontal="center" vertical="top"/>
      <protection locked="0"/>
    </xf>
    <xf numFmtId="41" fontId="2" fillId="0" borderId="5" xfId="1" applyNumberFormat="1" applyFont="1" applyFill="1" applyBorder="1" applyAlignment="1" applyProtection="1">
      <alignment vertical="top"/>
      <protection locked="0"/>
    </xf>
    <xf numFmtId="41" fontId="2" fillId="0" borderId="0" xfId="1" applyNumberFormat="1" applyFont="1" applyFill="1" applyBorder="1" applyAlignment="1" applyProtection="1">
      <alignment vertical="top"/>
      <protection locked="0"/>
    </xf>
    <xf numFmtId="0" fontId="2" fillId="0" borderId="0" xfId="1" applyFont="1" applyFill="1" applyBorder="1" applyAlignment="1" applyProtection="1">
      <alignment vertical="top"/>
      <protection locked="0"/>
    </xf>
    <xf numFmtId="0" fontId="2" fillId="0" borderId="6" xfId="1" applyFont="1" applyFill="1" applyBorder="1" applyAlignment="1" applyProtection="1">
      <alignment horizontal="center" vertical="top"/>
      <protection locked="0"/>
    </xf>
    <xf numFmtId="0" fontId="2" fillId="0" borderId="0" xfId="1" applyFont="1" applyFill="1" applyBorder="1" applyAlignment="1" applyProtection="1">
      <alignment horizontal="left" vertical="top" wrapText="1" indent="1"/>
      <protection locked="0"/>
    </xf>
    <xf numFmtId="0" fontId="2" fillId="0" borderId="0" xfId="1" applyFont="1" applyFill="1" applyBorder="1" applyAlignment="1" applyProtection="1">
      <alignment horizontal="left" vertical="top" indent="1"/>
      <protection locked="0"/>
    </xf>
    <xf numFmtId="41" fontId="6" fillId="0" borderId="7" xfId="1" applyNumberFormat="1" applyFont="1" applyFill="1" applyBorder="1" applyAlignment="1" applyProtection="1">
      <alignment vertical="top"/>
      <protection locked="0"/>
    </xf>
    <xf numFmtId="41" fontId="6" fillId="0" borderId="0" xfId="1" applyNumberFormat="1" applyFont="1" applyFill="1" applyBorder="1" applyAlignment="1" applyProtection="1">
      <alignment vertical="top"/>
      <protection locked="0"/>
    </xf>
    <xf numFmtId="0" fontId="6" fillId="0" borderId="0" xfId="1" applyFont="1" applyFill="1" applyBorder="1" applyAlignment="1" applyProtection="1">
      <alignment vertical="center" wrapText="1"/>
      <protection locked="0"/>
    </xf>
    <xf numFmtId="0" fontId="7" fillId="0" borderId="6" xfId="3" applyFont="1" applyBorder="1" applyAlignment="1" applyProtection="1">
      <alignment horizontal="center" vertical="top"/>
      <protection locked="0"/>
    </xf>
    <xf numFmtId="0" fontId="7" fillId="2" borderId="8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/>
    </xf>
    <xf numFmtId="0" fontId="7" fillId="2" borderId="9" xfId="1" applyFont="1" applyFill="1" applyBorder="1" applyAlignment="1" applyProtection="1">
      <alignment horizontal="center" vertical="center" wrapText="1"/>
      <protection locked="0"/>
    </xf>
    <xf numFmtId="0" fontId="7" fillId="2" borderId="10" xfId="1" applyFont="1" applyFill="1" applyBorder="1" applyAlignment="1" applyProtection="1">
      <alignment horizontal="center" vertical="center" wrapText="1"/>
      <protection locked="0"/>
    </xf>
    <xf numFmtId="0" fontId="7" fillId="2" borderId="11" xfId="1" applyFont="1" applyFill="1" applyBorder="1" applyAlignment="1" applyProtection="1">
      <alignment horizontal="center" vertical="center" wrapText="1"/>
      <protection locked="0"/>
    </xf>
  </cellXfs>
  <cellStyles count="4">
    <cellStyle name="Millares 2" xfId="2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39239" cy="609600"/>
    <xdr:pic>
      <xdr:nvPicPr>
        <xdr:cNvPr id="2" name="Imagen 1" descr="cid:image002.png@01D10732.852F16B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9239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view="pageBreakPreview" zoomScaleNormal="100" zoomScaleSheetLayoutView="100" workbookViewId="0">
      <pane ySplit="2" topLeftCell="A3" activePane="bottomLeft" state="frozen"/>
      <selection pane="bottomLeft" activeCell="C5" sqref="C5"/>
    </sheetView>
  </sheetViews>
  <sheetFormatPr baseColWidth="10" defaultRowHeight="14.4" x14ac:dyDescent="0.3"/>
  <cols>
    <col min="1" max="1" width="6.88671875" customWidth="1"/>
    <col min="2" max="2" width="39.5546875" customWidth="1"/>
    <col min="3" max="3" width="10.88671875" bestFit="1" customWidth="1"/>
    <col min="4" max="4" width="14.5546875" bestFit="1" customWidth="1"/>
    <col min="5" max="9" width="10.88671875" bestFit="1" customWidth="1"/>
  </cols>
  <sheetData>
    <row r="1" spans="1:9" ht="48" customHeight="1" x14ac:dyDescent="0.3">
      <c r="A1" s="30" t="s">
        <v>27</v>
      </c>
      <c r="B1" s="29"/>
      <c r="C1" s="29"/>
      <c r="D1" s="29"/>
      <c r="E1" s="29"/>
      <c r="F1" s="29"/>
      <c r="G1" s="29"/>
      <c r="H1" s="29"/>
      <c r="I1" s="28"/>
    </row>
    <row r="2" spans="1:9" ht="20.399999999999999" x14ac:dyDescent="0.3">
      <c r="A2" s="27" t="s">
        <v>26</v>
      </c>
      <c r="B2" s="27" t="s">
        <v>25</v>
      </c>
      <c r="C2" s="26" t="s">
        <v>24</v>
      </c>
      <c r="D2" s="26" t="s">
        <v>23</v>
      </c>
      <c r="E2" s="26" t="s">
        <v>22</v>
      </c>
      <c r="F2" s="26" t="s">
        <v>21</v>
      </c>
      <c r="G2" s="26" t="s">
        <v>20</v>
      </c>
      <c r="H2" s="26" t="s">
        <v>19</v>
      </c>
      <c r="I2" s="26" t="s">
        <v>18</v>
      </c>
    </row>
    <row r="3" spans="1:9" x14ac:dyDescent="0.3">
      <c r="A3" s="25">
        <v>90001</v>
      </c>
      <c r="B3" s="24" t="s">
        <v>17</v>
      </c>
      <c r="C3" s="23">
        <f>C4+C5+C6+C7+C8+C11+C15+C16+C17+C18</f>
        <v>4571878487.5599995</v>
      </c>
      <c r="D3" s="23">
        <f>D4+D5+D6+D7+D8+D11+D15+D16+D17+D18</f>
        <v>1359501649.6600003</v>
      </c>
      <c r="E3" s="23">
        <f>E4+E5+E6+E7+E8+E11+E15+E16+E17+E18</f>
        <v>5931380137.2200003</v>
      </c>
      <c r="F3" s="23">
        <f>F4+F5+F6+F7+F8+F11+F15+F16+F17+F18</f>
        <v>5625103139.4899998</v>
      </c>
      <c r="G3" s="23">
        <f>G4+G5+G6+G7+G8+G11+G15+G16+G17+G18</f>
        <v>5625103139.4899998</v>
      </c>
      <c r="H3" s="23">
        <f>H4+H5+H6+H7+H8+H11+H15+H16+H17+H18</f>
        <v>1053224651.9300002</v>
      </c>
      <c r="I3" s="22">
        <f>I4+I5+I6+I7+I8+I11+I15+I16+I17+I18</f>
        <v>1155135083.5500002</v>
      </c>
    </row>
    <row r="4" spans="1:9" x14ac:dyDescent="0.3">
      <c r="A4" s="19">
        <v>10</v>
      </c>
      <c r="B4" s="18" t="s">
        <v>16</v>
      </c>
      <c r="C4" s="17">
        <v>1147065861.6199999</v>
      </c>
      <c r="D4" s="17">
        <v>-69867115.439999819</v>
      </c>
      <c r="E4" s="17">
        <v>1077198746.1800001</v>
      </c>
      <c r="F4" s="17">
        <v>1045183655.1799999</v>
      </c>
      <c r="G4" s="17">
        <v>1045183655.1799999</v>
      </c>
      <c r="H4" s="17">
        <f>+G4-C4</f>
        <v>-101882206.43999994</v>
      </c>
      <c r="I4" s="16">
        <f>IF(H4&lt;1,0,H4)</f>
        <v>0</v>
      </c>
    </row>
    <row r="5" spans="1:9" x14ac:dyDescent="0.3">
      <c r="A5" s="19">
        <v>20</v>
      </c>
      <c r="B5" s="18" t="s">
        <v>15</v>
      </c>
      <c r="C5" s="17">
        <v>0</v>
      </c>
      <c r="D5" s="17">
        <v>0</v>
      </c>
      <c r="E5" s="17">
        <v>0</v>
      </c>
      <c r="F5" s="17">
        <v>0</v>
      </c>
      <c r="G5" s="17">
        <v>0</v>
      </c>
      <c r="H5" s="17">
        <f>+G5-C5</f>
        <v>0</v>
      </c>
      <c r="I5" s="16">
        <f>IF(H5&lt;1,0,H5)</f>
        <v>0</v>
      </c>
    </row>
    <row r="6" spans="1:9" x14ac:dyDescent="0.3">
      <c r="A6" s="19">
        <v>30</v>
      </c>
      <c r="B6" s="18" t="s">
        <v>14</v>
      </c>
      <c r="C6" s="17">
        <v>94710</v>
      </c>
      <c r="D6" s="17">
        <v>0</v>
      </c>
      <c r="E6" s="17">
        <v>94710</v>
      </c>
      <c r="F6" s="17">
        <v>66484.820000000007</v>
      </c>
      <c r="G6" s="17">
        <v>66484.820000000007</v>
      </c>
      <c r="H6" s="17">
        <f>+G6-C6</f>
        <v>-28225.179999999993</v>
      </c>
      <c r="I6" s="16">
        <f>IF(H6&lt;1,0,H6)</f>
        <v>0</v>
      </c>
    </row>
    <row r="7" spans="1:9" x14ac:dyDescent="0.3">
      <c r="A7" s="19">
        <v>40</v>
      </c>
      <c r="B7" s="18" t="s">
        <v>13</v>
      </c>
      <c r="C7" s="17">
        <v>310602335.37</v>
      </c>
      <c r="D7" s="17">
        <v>8426049</v>
      </c>
      <c r="E7" s="17">
        <v>319028384.37</v>
      </c>
      <c r="F7" s="17">
        <v>318490017.32999998</v>
      </c>
      <c r="G7" s="17">
        <v>318490017.32999998</v>
      </c>
      <c r="H7" s="17">
        <f>+G7-C7</f>
        <v>7887681.9599999785</v>
      </c>
      <c r="I7" s="16">
        <f>IF(H7&lt;1,0,H7)</f>
        <v>7887681.9599999785</v>
      </c>
    </row>
    <row r="8" spans="1:9" x14ac:dyDescent="0.3">
      <c r="A8" s="19">
        <v>50</v>
      </c>
      <c r="B8" s="18" t="s">
        <v>12</v>
      </c>
      <c r="C8" s="17">
        <v>56415852.259999998</v>
      </c>
      <c r="D8" s="17">
        <v>22380053.809999995</v>
      </c>
      <c r="E8" s="17">
        <v>78795906.069999993</v>
      </c>
      <c r="F8" s="17">
        <v>127928463.3</v>
      </c>
      <c r="G8" s="17">
        <v>127928463.3</v>
      </c>
      <c r="H8" s="17">
        <f>+G8-C8</f>
        <v>71512611.039999992</v>
      </c>
      <c r="I8" s="16">
        <f>IF(H8&lt;1,0,H8)</f>
        <v>71512611.039999992</v>
      </c>
    </row>
    <row r="9" spans="1:9" x14ac:dyDescent="0.3">
      <c r="A9" s="19">
        <v>51</v>
      </c>
      <c r="B9" s="21" t="s">
        <v>10</v>
      </c>
      <c r="C9" s="17">
        <v>56415852.259999998</v>
      </c>
      <c r="D9" s="17">
        <v>22380053.809999995</v>
      </c>
      <c r="E9" s="17">
        <v>78795906.069999993</v>
      </c>
      <c r="F9" s="17">
        <v>127928463.3</v>
      </c>
      <c r="G9" s="17">
        <v>127928463.3</v>
      </c>
      <c r="H9" s="17">
        <f>+G9-C9</f>
        <v>71512611.039999992</v>
      </c>
      <c r="I9" s="16">
        <f>IF(H9&lt;1,0,H9)</f>
        <v>71512611.039999992</v>
      </c>
    </row>
    <row r="10" spans="1:9" x14ac:dyDescent="0.3">
      <c r="A10" s="19">
        <v>52</v>
      </c>
      <c r="B10" s="21" t="s">
        <v>9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f>+G10-C10</f>
        <v>0</v>
      </c>
      <c r="I10" s="16">
        <f>IF(H10&lt;1,0,H10)</f>
        <v>0</v>
      </c>
    </row>
    <row r="11" spans="1:9" x14ac:dyDescent="0.3">
      <c r="A11" s="19">
        <v>60</v>
      </c>
      <c r="B11" s="18" t="s">
        <v>11</v>
      </c>
      <c r="C11" s="17">
        <v>182380588.81</v>
      </c>
      <c r="D11" s="17">
        <v>26013720.139999986</v>
      </c>
      <c r="E11" s="17">
        <v>208394308.94999999</v>
      </c>
      <c r="F11" s="17">
        <v>204665395.81</v>
      </c>
      <c r="G11" s="17">
        <v>204665395.81</v>
      </c>
      <c r="H11" s="17">
        <f>+G11-C11</f>
        <v>22284807</v>
      </c>
      <c r="I11" s="16">
        <f>IF(H11&lt;1,0,H11)</f>
        <v>22284807</v>
      </c>
    </row>
    <row r="12" spans="1:9" x14ac:dyDescent="0.3">
      <c r="A12" s="19">
        <v>61</v>
      </c>
      <c r="B12" s="21" t="s">
        <v>10</v>
      </c>
      <c r="C12" s="17">
        <v>182380588.81</v>
      </c>
      <c r="D12" s="17">
        <v>26013720.139999986</v>
      </c>
      <c r="E12" s="17">
        <v>208394308.94999999</v>
      </c>
      <c r="F12" s="17">
        <v>204665395.81</v>
      </c>
      <c r="G12" s="17">
        <v>204665395.81</v>
      </c>
      <c r="H12" s="17">
        <f>+G12-C12</f>
        <v>22284807</v>
      </c>
      <c r="I12" s="16">
        <f>IF(H12&lt;1,0,H12)</f>
        <v>22284807</v>
      </c>
    </row>
    <row r="13" spans="1:9" x14ac:dyDescent="0.3">
      <c r="A13" s="19">
        <v>62</v>
      </c>
      <c r="B13" s="21" t="s">
        <v>9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f>+G13-C13</f>
        <v>0</v>
      </c>
      <c r="I13" s="16">
        <f>IF(H13&lt;1,0,H13)</f>
        <v>0</v>
      </c>
    </row>
    <row r="14" spans="1:9" ht="30.6" x14ac:dyDescent="0.3">
      <c r="A14" s="19">
        <v>69</v>
      </c>
      <c r="B14" s="20" t="s">
        <v>8</v>
      </c>
      <c r="C14" s="17">
        <v>0</v>
      </c>
      <c r="D14" s="17">
        <f>E14-C14</f>
        <v>0</v>
      </c>
      <c r="E14" s="17">
        <v>0</v>
      </c>
      <c r="F14" s="17">
        <v>0</v>
      </c>
      <c r="G14" s="17">
        <v>0</v>
      </c>
      <c r="H14" s="17">
        <f>+G14-C14</f>
        <v>0</v>
      </c>
      <c r="I14" s="16">
        <f>IF(H14&lt;1,0,H14)</f>
        <v>0</v>
      </c>
    </row>
    <row r="15" spans="1:9" x14ac:dyDescent="0.3">
      <c r="A15" s="19">
        <v>70</v>
      </c>
      <c r="B15" s="18" t="s">
        <v>7</v>
      </c>
      <c r="C15" s="17">
        <v>0</v>
      </c>
      <c r="D15" s="17">
        <f>E15-C15</f>
        <v>0</v>
      </c>
      <c r="E15" s="17">
        <v>0</v>
      </c>
      <c r="F15" s="17">
        <v>0</v>
      </c>
      <c r="G15" s="17">
        <v>0</v>
      </c>
      <c r="H15" s="17">
        <f>+G15-C15</f>
        <v>0</v>
      </c>
      <c r="I15" s="16">
        <f>IF(H15&lt;1,0,H15)</f>
        <v>0</v>
      </c>
    </row>
    <row r="16" spans="1:9" x14ac:dyDescent="0.3">
      <c r="A16" s="19">
        <v>80</v>
      </c>
      <c r="B16" s="18" t="s">
        <v>6</v>
      </c>
      <c r="C16" s="17">
        <v>2875319139.5</v>
      </c>
      <c r="D16" s="17">
        <v>1372548942.1500001</v>
      </c>
      <c r="E16" s="17">
        <v>4247868081.6500001</v>
      </c>
      <c r="F16" s="17">
        <v>3928769123.0500002</v>
      </c>
      <c r="G16" s="17">
        <v>3928769123.0500002</v>
      </c>
      <c r="H16" s="17">
        <f>+G16-C16</f>
        <v>1053449983.5500002</v>
      </c>
      <c r="I16" s="16">
        <f>IF(H16&lt;1,0,H16)</f>
        <v>1053449983.5500002</v>
      </c>
    </row>
    <row r="17" spans="1:9" x14ac:dyDescent="0.3">
      <c r="A17" s="19">
        <v>90</v>
      </c>
      <c r="B17" s="18" t="s">
        <v>5</v>
      </c>
      <c r="C17" s="17">
        <v>0</v>
      </c>
      <c r="D17" s="17">
        <f>E17-C17</f>
        <v>0</v>
      </c>
      <c r="E17" s="17">
        <v>0</v>
      </c>
      <c r="F17" s="17">
        <v>0</v>
      </c>
      <c r="G17" s="17">
        <v>0</v>
      </c>
      <c r="H17" s="17">
        <f>+G17-C17</f>
        <v>0</v>
      </c>
      <c r="I17" s="16">
        <f>IF(H17&lt;1,0,H17)</f>
        <v>0</v>
      </c>
    </row>
    <row r="18" spans="1:9" x14ac:dyDescent="0.3">
      <c r="A18" s="15" t="s">
        <v>4</v>
      </c>
      <c r="B18" s="14" t="s">
        <v>3</v>
      </c>
      <c r="C18" s="13">
        <v>0</v>
      </c>
      <c r="D18" s="13">
        <f>E18-C18</f>
        <v>0</v>
      </c>
      <c r="E18" s="13">
        <v>0</v>
      </c>
      <c r="F18" s="13">
        <v>0</v>
      </c>
      <c r="G18" s="13">
        <v>0</v>
      </c>
      <c r="H18" s="13">
        <f>+G18-C18</f>
        <v>0</v>
      </c>
      <c r="I18" s="12">
        <f>IF(H18&lt;1,0,H18)</f>
        <v>0</v>
      </c>
    </row>
    <row r="19" spans="1:9" x14ac:dyDescent="0.3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3">
      <c r="A20" s="11" t="s">
        <v>2</v>
      </c>
      <c r="B20" s="9"/>
      <c r="C20" s="9"/>
      <c r="D20" s="8"/>
      <c r="E20" s="1"/>
      <c r="F20" s="1"/>
      <c r="G20" s="1"/>
      <c r="H20" s="1"/>
      <c r="I20" s="1"/>
    </row>
    <row r="21" spans="1:9" x14ac:dyDescent="0.3">
      <c r="A21" s="10"/>
      <c r="B21" s="9"/>
      <c r="C21" s="9"/>
      <c r="D21" s="8"/>
      <c r="E21" s="1"/>
      <c r="F21" s="1"/>
      <c r="G21" s="1"/>
      <c r="H21" s="1"/>
      <c r="I21" s="1"/>
    </row>
    <row r="22" spans="1:9" x14ac:dyDescent="0.3">
      <c r="A22" s="6"/>
      <c r="B22" s="7"/>
      <c r="C22" s="6"/>
      <c r="D22" s="6"/>
      <c r="E22" s="1"/>
      <c r="F22" s="1"/>
      <c r="G22" s="1"/>
      <c r="H22" s="1"/>
      <c r="I22" s="1"/>
    </row>
    <row r="23" spans="1:9" x14ac:dyDescent="0.3">
      <c r="A23" s="4"/>
      <c r="B23" s="6"/>
      <c r="C23" s="6"/>
      <c r="D23" s="6"/>
      <c r="E23" s="1"/>
      <c r="F23" s="1"/>
      <c r="G23" s="1"/>
      <c r="H23" s="1"/>
      <c r="I23" s="1"/>
    </row>
    <row r="24" spans="1:9" x14ac:dyDescent="0.3">
      <c r="A24" s="4"/>
      <c r="B24" s="6"/>
      <c r="C24" s="4"/>
      <c r="D24" s="5"/>
      <c r="E24" s="1"/>
      <c r="F24" s="1"/>
      <c r="G24" s="1"/>
      <c r="H24" s="1"/>
      <c r="I24" s="1"/>
    </row>
    <row r="25" spans="1:9" ht="51" x14ac:dyDescent="0.3">
      <c r="A25" s="4"/>
      <c r="B25" s="2" t="s">
        <v>1</v>
      </c>
      <c r="C25" s="3"/>
      <c r="D25" s="2" t="s">
        <v>0</v>
      </c>
      <c r="E25" s="1"/>
      <c r="F25" s="1"/>
      <c r="G25" s="1"/>
      <c r="H25" s="1"/>
      <c r="I25" s="1"/>
    </row>
    <row r="26" spans="1:9" x14ac:dyDescent="0.3">
      <c r="A26" s="1"/>
      <c r="B26" s="1"/>
      <c r="C26" s="1"/>
      <c r="D26" s="1"/>
      <c r="E26" s="1"/>
      <c r="F26" s="1"/>
      <c r="G26" s="1"/>
      <c r="H26" s="1"/>
      <c r="I26" s="1"/>
    </row>
  </sheetData>
  <mergeCells count="1">
    <mergeCell ref="A1:I1"/>
  </mergeCells>
  <pageMargins left="0.7" right="0.7" top="0.75" bottom="0.75" header="0.3" footer="0.3"/>
  <pageSetup paperSize="9" scale="69" orientation="portrait" r:id="rId1"/>
  <ignoredErrors>
    <ignoredError sqref="C3:I18" unlockedFormula="1"/>
    <ignoredError sqref="A1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Elizabeth Casillas Villegas</dc:creator>
  <cp:lastModifiedBy>Claudia Elizabeth Casillas Villegas</cp:lastModifiedBy>
  <dcterms:created xsi:type="dcterms:W3CDTF">2018-01-30T18:02:06Z</dcterms:created>
  <dcterms:modified xsi:type="dcterms:W3CDTF">2018-01-30T18:21:16Z</dcterms:modified>
</cp:coreProperties>
</file>